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P 1" sheetId="1" r:id="rId1"/>
  </sheets>
  <definedNames/>
  <calcPr fullCalcOnLoad="1"/>
</workbook>
</file>

<file path=xl/comments1.xml><?xml version="1.0" encoding="utf-8"?>
<comments xmlns="http://schemas.openxmlformats.org/spreadsheetml/2006/main">
  <authors>
    <author/>
  </authors>
  <commentList>
    <comment ref="H6" authorId="0">
      <text>
        <r>
          <rPr>
            <sz val="8"/>
            <color indexed="8"/>
            <rFont val="Tahoma"/>
            <family val="2"/>
          </rPr>
          <t>Niets invullen, deze waarde wordt automatisch berekend</t>
        </r>
      </text>
    </comment>
    <comment ref="H8" authorId="0">
      <text>
        <r>
          <rPr>
            <sz val="8"/>
            <color indexed="8"/>
            <rFont val="Tahoma"/>
            <family val="2"/>
          </rPr>
          <t xml:space="preserve">Het hier bekomen getal is de waarde van het bekomen gezaagd hout (E45), waarvan de zaagkosten werden afgetrokken (H7).  Indien u een negatief getal krijgt, zijn wellicht één of meerdere  parameters verkeerd, ofwel is het inderdaad onrendabel, wat niet onmogelijk is.
Om volledig objectief te zijn moet u hier ook nog de waarde van het brandhout bijtellen, want dit is niet automatisch meegerekend.  In de praktijk zal deze hoeveelheid tussen de 10 en de 40% bedragen van het aantal m3 rond hout (I42), te vermenigvuldigen met de gangbare brandhoutprijs.
</t>
        </r>
      </text>
    </comment>
    <comment ref="C13" authorId="0">
      <text>
        <r>
          <rPr>
            <sz val="8"/>
            <color indexed="8"/>
            <rFont val="Tahoma"/>
            <family val="2"/>
          </rPr>
          <t xml:space="preserve">Nat ( of groen hout) zaagt het makkelijkst.  Droog hout is veel abrasiever en is veel sletiger voor de bandzaag.  Dit vereist meer bandwissels. Ook de doorvoersnelheid ligt lager.
</t>
        </r>
      </text>
    </comment>
    <comment ref="D13" authorId="0">
      <text>
        <r>
          <rPr>
            <sz val="8"/>
            <color indexed="8"/>
            <rFont val="Tahoma"/>
            <family val="2"/>
          </rPr>
          <t>De maximale lengte zonder verlengtafel is 6,10m. en met verlengtafel 10,50m.
Bij gebruik van de stamheffers van de zaagmachine moeten de stammen onder de voorsnijder door kunnen, en die hoogte is beperkt.  Wanneer de stammen dikker zijn dan 60 à 65 cm is de lengte bijgevolg ook beperkt tot 4,50m.  Tenzij u een kraan heeft, want dan kunnen de stammen langs de andere zijde op de zaagtafel gelegd worden, zonder onder de voorsnijder door te moeten.</t>
        </r>
      </text>
    </comment>
    <comment ref="E13" authorId="0">
      <text>
        <r>
          <rPr>
            <sz val="8"/>
            <color indexed="8"/>
            <rFont val="Tahoma"/>
            <family val="2"/>
          </rPr>
          <t xml:space="preserve">Niets invullen, deze waarde wordt automatisch berekend
</t>
        </r>
      </text>
    </comment>
    <comment ref="F13" authorId="0">
      <text>
        <r>
          <rPr>
            <sz val="8"/>
            <color indexed="8"/>
            <rFont val="Tahoma"/>
            <family val="2"/>
          </rPr>
          <t>Meet de omtrek van uw stammen met een koord of een lintmeter, en geef in deze kolom voor elke stam de omtrek in meter.</t>
        </r>
      </text>
    </comment>
    <comment ref="I13" authorId="0">
      <text>
        <r>
          <rPr>
            <sz val="8"/>
            <color indexed="8"/>
            <rFont val="Tahoma"/>
            <family val="2"/>
          </rPr>
          <t xml:space="preserve">Niets invullen, deze waarde wordt automatisch berekend
</t>
        </r>
      </text>
    </comment>
    <comment ref="J56" authorId="0">
      <text>
        <r>
          <rPr>
            <b/>
            <sz val="8"/>
            <color indexed="8"/>
            <rFont val="Tahoma"/>
            <family val="2"/>
          </rPr>
          <t>De waarde van uw gezaagd hout per M3.  Dit bedrag zal variëren tussen ± 350€ /M3 voor naaldhout tot god weet hoeveel voor edelbomen.  Eiken balken uit de punt van de boom kosten algauw 1000€ /M3, voor langere stukken, mooie planken uit de onderstam zijn daar een veelvoud van waard.</t>
        </r>
      </text>
    </comment>
  </commentList>
</comments>
</file>

<file path=xl/sharedStrings.xml><?xml version="1.0" encoding="utf-8"?>
<sst xmlns="http://schemas.openxmlformats.org/spreadsheetml/2006/main" count="66" uniqueCount="55">
  <si>
    <t>Pagina</t>
  </si>
  <si>
    <t>/</t>
  </si>
  <si>
    <t>Naam</t>
  </si>
  <si>
    <r>
      <t xml:space="preserve">Schatting werfomvang </t>
    </r>
    <r>
      <rPr>
        <sz val="10"/>
        <rFont val="Arial"/>
        <family val="2"/>
      </rPr>
      <t>(grijze cellen niet invullen)</t>
    </r>
  </si>
  <si>
    <t>Klantgegevens</t>
  </si>
  <si>
    <t>Email</t>
  </si>
  <si>
    <t>Gele cellen invullen</t>
  </si>
  <si>
    <t>Adres</t>
  </si>
  <si>
    <t>Gemeente</t>
  </si>
  <si>
    <t>Slijpforfait</t>
  </si>
  <si>
    <t>Stell: 80</t>
  </si>
  <si>
    <t>Carbon: 40</t>
  </si>
  <si>
    <t>Telefoon</t>
  </si>
  <si>
    <t>Fax</t>
  </si>
  <si>
    <t>Verplaatsingskosten:</t>
  </si>
  <si>
    <t>Afstand enkele reis (Km)</t>
  </si>
  <si>
    <t>GSM</t>
  </si>
  <si>
    <r>
      <t xml:space="preserve">Totale zaagkost </t>
    </r>
    <r>
      <rPr>
        <sz val="10"/>
        <rFont val="Arial"/>
        <family val="2"/>
      </rPr>
      <t>(incl. verplaatsingskosten en slijpforfait)</t>
    </r>
  </si>
  <si>
    <t>excl. Btw</t>
  </si>
  <si>
    <t>BTW-N°</t>
  </si>
  <si>
    <r>
      <t xml:space="preserve">Winst </t>
    </r>
    <r>
      <rPr>
        <sz val="10"/>
        <color indexed="9"/>
        <rFont val="Arial"/>
        <family val="2"/>
      </rPr>
      <t>( = waarde geprodueerd hout min zaagkost )</t>
    </r>
  </si>
  <si>
    <t>Stam</t>
  </si>
  <si>
    <t>Houtsoort</t>
  </si>
  <si>
    <t>Droog /</t>
  </si>
  <si>
    <t>Lengte</t>
  </si>
  <si>
    <t>Diameter</t>
  </si>
  <si>
    <t>Omtrek</t>
  </si>
  <si>
    <t>Cubering</t>
  </si>
  <si>
    <t>Netto</t>
  </si>
  <si>
    <t>Dikte v/d</t>
  </si>
  <si>
    <t xml:space="preserve">  CRACKS</t>
  </si>
  <si>
    <t>(ROL)</t>
  </si>
  <si>
    <t xml:space="preserve">Zaagratio : </t>
  </si>
  <si>
    <t>Groen</t>
  </si>
  <si>
    <t>(midden)</t>
  </si>
  <si>
    <t>(Max)</t>
  </si>
  <si>
    <t>rendement</t>
  </si>
  <si>
    <t>planken</t>
  </si>
  <si>
    <t xml:space="preserve">      Observations</t>
  </si>
  <si>
    <t>Opmerkingen</t>
  </si>
  <si>
    <t>Grin-</t>
  </si>
  <si>
    <t>Stellite</t>
  </si>
  <si>
    <t>Gullets</t>
  </si>
  <si>
    <t>Joints</t>
  </si>
  <si>
    <t>N°</t>
  </si>
  <si>
    <t>( D - G )</t>
  </si>
  <si>
    <t>(m)</t>
  </si>
  <si>
    <t>(m3)</t>
  </si>
  <si>
    <t>(mm)</t>
  </si>
  <si>
    <t>ding</t>
  </si>
  <si>
    <t>tipping</t>
  </si>
  <si>
    <t>TOTAAL M3</t>
  </si>
  <si>
    <t>Schatting zaagloon : (excl. BTW)</t>
  </si>
  <si>
    <t>Schatting waarde gezaagd hout :</t>
  </si>
  <si>
    <t>Waarde per M3 gezaagd hout:</t>
  </si>
</sst>
</file>

<file path=xl/styles.xml><?xml version="1.0" encoding="utf-8"?>
<styleSheet xmlns="http://schemas.openxmlformats.org/spreadsheetml/2006/main">
  <numFmts count="5">
    <numFmt numFmtId="164" formatCode="GENERAL"/>
    <numFmt numFmtId="165" formatCode="#,##0.00&quot; €&quot;"/>
    <numFmt numFmtId="166" formatCode="#,##0.00&quot; €&quot;;[RED]\-#,##0.00&quot; €&quot;"/>
    <numFmt numFmtId="167" formatCode="0.00"/>
    <numFmt numFmtId="168" formatCode="#,##0.00"/>
  </numFmts>
  <fonts count="16">
    <font>
      <sz val="10"/>
      <name val="Arial"/>
      <family val="2"/>
    </font>
    <font>
      <b/>
      <sz val="14"/>
      <name val="Arial"/>
      <family val="2"/>
    </font>
    <font>
      <b/>
      <sz val="10"/>
      <name val="Arial"/>
      <family val="2"/>
    </font>
    <font>
      <b/>
      <u val="single"/>
      <sz val="12"/>
      <name val="Arial"/>
      <family val="2"/>
    </font>
    <font>
      <sz val="10"/>
      <color indexed="12"/>
      <name val="Arial"/>
      <family val="2"/>
    </font>
    <font>
      <sz val="10"/>
      <color indexed="10"/>
      <name val="Arial"/>
      <family val="2"/>
    </font>
    <font>
      <b/>
      <sz val="10"/>
      <color indexed="10"/>
      <name val="Arial"/>
      <family val="2"/>
    </font>
    <font>
      <sz val="8"/>
      <color indexed="8"/>
      <name val="Tahoma"/>
      <family val="2"/>
    </font>
    <font>
      <sz val="14"/>
      <name val="Arial"/>
      <family val="2"/>
    </font>
    <font>
      <u val="single"/>
      <sz val="10"/>
      <name val="Arial"/>
      <family val="2"/>
    </font>
    <font>
      <b/>
      <sz val="10"/>
      <color indexed="9"/>
      <name val="Arial"/>
      <family val="2"/>
    </font>
    <font>
      <sz val="10"/>
      <color indexed="9"/>
      <name val="Arial"/>
      <family val="2"/>
    </font>
    <font>
      <b/>
      <sz val="10"/>
      <color indexed="41"/>
      <name val="Arial"/>
      <family val="2"/>
    </font>
    <font>
      <b/>
      <sz val="10"/>
      <color indexed="43"/>
      <name val="Arial"/>
      <family val="2"/>
    </font>
    <font>
      <b/>
      <sz val="8"/>
      <color indexed="8"/>
      <name val="Tahoma"/>
      <family val="2"/>
    </font>
    <font>
      <b/>
      <sz val="8"/>
      <name val="Arial"/>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27"/>
        <bgColor indexed="64"/>
      </patternFill>
    </fill>
  </fills>
  <borders count="40">
    <border>
      <left/>
      <right/>
      <top/>
      <bottom/>
      <diagonal/>
    </border>
    <border>
      <left style="medium">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style="medium">
        <color indexed="8"/>
      </right>
      <top style="medium">
        <color indexed="8"/>
      </top>
      <bottom style="medium">
        <color indexed="8"/>
      </bottom>
    </border>
    <border>
      <left style="hair">
        <color indexed="8"/>
      </left>
      <right style="hair">
        <color indexed="8"/>
      </right>
      <top style="hair">
        <color indexed="8"/>
      </top>
      <bottom style="hair">
        <color indexed="8"/>
      </botto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color indexed="63"/>
      </right>
      <top>
        <color indexed="63"/>
      </top>
      <bottom style="medium">
        <color indexed="8"/>
      </bottom>
    </border>
    <border>
      <left style="medium">
        <color indexed="10"/>
      </left>
      <right style="medium">
        <color indexed="10"/>
      </right>
      <top style="medium">
        <color indexed="10"/>
      </top>
      <bottom style="medium">
        <color indexed="10"/>
      </bottom>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color indexed="63"/>
      </right>
      <top style="thin">
        <color indexed="8"/>
      </top>
      <bottom>
        <color indexed="63"/>
      </bottom>
    </border>
    <border>
      <left style="medium">
        <color indexed="8"/>
      </left>
      <right style="thin">
        <color indexed="8"/>
      </right>
      <top style="medium">
        <color indexed="8"/>
      </top>
      <bottom>
        <color indexed="63"/>
      </bottom>
    </border>
    <border>
      <left>
        <color indexed="63"/>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color indexed="63"/>
      </left>
      <right style="medium">
        <color indexed="8"/>
      </right>
      <top style="medium">
        <color indexed="8"/>
      </top>
      <bottom>
        <color indexed="63"/>
      </bottom>
    </border>
    <border>
      <left style="medium">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style="medium">
        <color indexed="8"/>
      </right>
      <top>
        <color indexed="63"/>
      </top>
      <bottom>
        <color indexed="63"/>
      </bottom>
    </border>
    <border>
      <left>
        <color indexed="63"/>
      </left>
      <right style="medium">
        <color indexed="8"/>
      </right>
      <top>
        <color indexed="63"/>
      </top>
      <bottom>
        <color indexed="63"/>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color indexed="63"/>
      </left>
      <right style="thin">
        <color indexed="8"/>
      </right>
      <top style="thin">
        <color indexed="8"/>
      </top>
      <bottom style="medium">
        <color indexed="8"/>
      </bottom>
    </border>
    <border>
      <left>
        <color indexed="63"/>
      </left>
      <right style="medium">
        <color indexed="8"/>
      </right>
      <top style="thin">
        <color indexed="8"/>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medium">
        <color indexed="8"/>
      </top>
      <bottom style="thin">
        <color indexed="8"/>
      </bottom>
    </border>
    <border>
      <left>
        <color indexed="63"/>
      </left>
      <right style="medium">
        <color indexed="8"/>
      </right>
      <top>
        <color indexed="63"/>
      </top>
      <bottom style="thin">
        <color indexed="8"/>
      </bottom>
    </border>
    <border>
      <left style="medium">
        <color indexed="8"/>
      </left>
      <right style="thin">
        <color indexed="8"/>
      </right>
      <top>
        <color indexed="63"/>
      </top>
      <bottom style="medium">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5">
    <xf numFmtId="164" fontId="0" fillId="0" borderId="0" xfId="0" applyAlignment="1">
      <alignment/>
    </xf>
    <xf numFmtId="164" fontId="0" fillId="0" borderId="0" xfId="0" applyAlignment="1">
      <alignment horizontal="center"/>
    </xf>
    <xf numFmtId="164" fontId="1" fillId="0" borderId="0" xfId="0" applyFont="1" applyAlignment="1">
      <alignment horizontal="center"/>
    </xf>
    <xf numFmtId="164" fontId="2" fillId="0" borderId="0" xfId="0" applyFont="1" applyAlignment="1">
      <alignment horizontal="center" vertical="top"/>
    </xf>
    <xf numFmtId="164" fontId="2" fillId="0" borderId="1" xfId="0" applyFont="1" applyBorder="1" applyAlignment="1">
      <alignment/>
    </xf>
    <xf numFmtId="164" fontId="0" fillId="2" borderId="2" xfId="0" applyFont="1" applyFill="1" applyBorder="1" applyAlignment="1">
      <alignment horizontal="left"/>
    </xf>
    <xf numFmtId="164" fontId="0" fillId="0" borderId="0" xfId="0" applyBorder="1" applyAlignment="1">
      <alignment/>
    </xf>
    <xf numFmtId="164" fontId="0" fillId="0" borderId="0" xfId="0" applyBorder="1" applyAlignment="1">
      <alignment horizontal="center"/>
    </xf>
    <xf numFmtId="164" fontId="1" fillId="0" borderId="0" xfId="0" applyFont="1" applyBorder="1" applyAlignment="1">
      <alignment horizontal="right"/>
    </xf>
    <xf numFmtId="164" fontId="3" fillId="0" borderId="0" xfId="0" applyFont="1" applyAlignment="1">
      <alignment horizontal="center"/>
    </xf>
    <xf numFmtId="164" fontId="4" fillId="2" borderId="3" xfId="0" applyFont="1" applyFill="1" applyBorder="1" applyAlignment="1">
      <alignment horizontal="left"/>
    </xf>
    <xf numFmtId="164" fontId="5" fillId="0" borderId="4" xfId="0" applyFont="1" applyBorder="1" applyAlignment="1">
      <alignment horizontal="center"/>
    </xf>
    <xf numFmtId="164" fontId="0" fillId="0" borderId="4" xfId="0" applyBorder="1" applyAlignment="1">
      <alignment horizontal="center"/>
    </xf>
    <xf numFmtId="164" fontId="0" fillId="2" borderId="3" xfId="0" applyFont="1" applyFill="1" applyBorder="1" applyAlignment="1">
      <alignment/>
    </xf>
    <xf numFmtId="164" fontId="2" fillId="2" borderId="3" xfId="0" applyFont="1" applyFill="1" applyBorder="1" applyAlignment="1">
      <alignment horizontal="left"/>
    </xf>
    <xf numFmtId="164" fontId="1" fillId="0" borderId="0" xfId="0" applyFont="1" applyAlignment="1">
      <alignment/>
    </xf>
    <xf numFmtId="164" fontId="2" fillId="0" borderId="5" xfId="0" applyFont="1" applyBorder="1" applyAlignment="1">
      <alignment/>
    </xf>
    <xf numFmtId="164" fontId="0" fillId="0" borderId="6" xfId="0" applyBorder="1" applyAlignment="1">
      <alignment horizontal="center"/>
    </xf>
    <xf numFmtId="165" fontId="0" fillId="3" borderId="7" xfId="0" applyNumberFormat="1" applyFont="1" applyFill="1" applyBorder="1" applyAlignment="1">
      <alignment horizontal="center"/>
    </xf>
    <xf numFmtId="164" fontId="0" fillId="3" borderId="8" xfId="0" applyFont="1" applyFill="1" applyBorder="1" applyAlignment="1">
      <alignment horizontal="center"/>
    </xf>
    <xf numFmtId="164" fontId="0" fillId="2" borderId="3" xfId="0" applyFont="1" applyFill="1" applyBorder="1" applyAlignment="1">
      <alignment horizontal="left"/>
    </xf>
    <xf numFmtId="164" fontId="2" fillId="2" borderId="3" xfId="0" applyFont="1" applyFill="1" applyBorder="1" applyAlignment="1">
      <alignment/>
    </xf>
    <xf numFmtId="164" fontId="0" fillId="0" borderId="0" xfId="0" applyFont="1" applyBorder="1" applyAlignment="1">
      <alignment/>
    </xf>
    <xf numFmtId="164" fontId="6" fillId="2" borderId="9" xfId="0" applyFont="1" applyFill="1" applyBorder="1" applyAlignment="1">
      <alignment horizontal="center"/>
    </xf>
    <xf numFmtId="165" fontId="0" fillId="3" borderId="10" xfId="0" applyNumberFormat="1" applyFont="1" applyFill="1" applyBorder="1" applyAlignment="1">
      <alignment horizontal="center"/>
    </xf>
    <xf numFmtId="164" fontId="0" fillId="2" borderId="3" xfId="0" applyFill="1" applyBorder="1" applyAlignment="1">
      <alignment horizontal="center"/>
    </xf>
    <xf numFmtId="164" fontId="8" fillId="0" borderId="0" xfId="0" applyFont="1" applyAlignment="1">
      <alignment/>
    </xf>
    <xf numFmtId="164" fontId="2" fillId="0" borderId="11" xfId="0" applyFont="1" applyBorder="1" applyAlignment="1">
      <alignment/>
    </xf>
    <xf numFmtId="165" fontId="2" fillId="4" borderId="12" xfId="0" applyNumberFormat="1" applyFont="1" applyFill="1" applyBorder="1" applyAlignment="1">
      <alignment horizontal="center"/>
    </xf>
    <xf numFmtId="164" fontId="9" fillId="2" borderId="3" xfId="0" applyFont="1" applyFill="1" applyBorder="1" applyAlignment="1">
      <alignment horizontal="center"/>
    </xf>
    <xf numFmtId="164" fontId="10" fillId="0" borderId="13" xfId="0" applyFont="1" applyBorder="1" applyAlignment="1">
      <alignment/>
    </xf>
    <xf numFmtId="164" fontId="11" fillId="0" borderId="14" xfId="0" applyFont="1" applyBorder="1" applyAlignment="1">
      <alignment horizontal="center"/>
    </xf>
    <xf numFmtId="166" fontId="12" fillId="4" borderId="12" xfId="0" applyNumberFormat="1" applyFont="1" applyFill="1" applyBorder="1" applyAlignment="1">
      <alignment horizontal="center"/>
    </xf>
    <xf numFmtId="164" fontId="2" fillId="0" borderId="0" xfId="0" applyFont="1" applyBorder="1" applyAlignment="1">
      <alignment/>
    </xf>
    <xf numFmtId="164" fontId="9" fillId="2" borderId="15" xfId="0" applyFont="1" applyFill="1" applyBorder="1" applyAlignment="1">
      <alignment horizontal="center"/>
    </xf>
    <xf numFmtId="164" fontId="10" fillId="0" borderId="0" xfId="0" applyFont="1" applyBorder="1" applyAlignment="1">
      <alignment/>
    </xf>
    <xf numFmtId="164" fontId="11" fillId="0" borderId="0" xfId="0" applyFont="1" applyBorder="1" applyAlignment="1">
      <alignment horizontal="center"/>
    </xf>
    <xf numFmtId="166" fontId="12" fillId="0" borderId="0" xfId="0" applyNumberFormat="1" applyFont="1" applyFill="1" applyBorder="1" applyAlignment="1">
      <alignment horizontal="center"/>
    </xf>
    <xf numFmtId="164" fontId="2" fillId="0" borderId="16" xfId="0" applyFont="1" applyBorder="1" applyAlignment="1">
      <alignment horizontal="center"/>
    </xf>
    <xf numFmtId="164" fontId="2" fillId="0" borderId="17" xfId="0" applyFont="1" applyBorder="1" applyAlignment="1">
      <alignment horizontal="center"/>
    </xf>
    <xf numFmtId="164" fontId="2" fillId="0" borderId="18" xfId="0" applyFont="1" applyBorder="1" applyAlignment="1">
      <alignment horizontal="center"/>
    </xf>
    <xf numFmtId="164" fontId="2" fillId="0" borderId="6" xfId="0" applyFont="1" applyBorder="1" applyAlignment="1">
      <alignment/>
    </xf>
    <xf numFmtId="164" fontId="0" fillId="0" borderId="6" xfId="0" applyBorder="1" applyAlignment="1">
      <alignment/>
    </xf>
    <xf numFmtId="164" fontId="0" fillId="0" borderId="17" xfId="0" applyBorder="1" applyAlignment="1">
      <alignment/>
    </xf>
    <xf numFmtId="164" fontId="2" fillId="0" borderId="6" xfId="0" applyFont="1" applyBorder="1" applyAlignment="1">
      <alignment horizontal="center"/>
    </xf>
    <xf numFmtId="164" fontId="0" fillId="0" borderId="19" xfId="0" applyBorder="1" applyAlignment="1">
      <alignment/>
    </xf>
    <xf numFmtId="164" fontId="2" fillId="0" borderId="20" xfId="0" applyFont="1" applyBorder="1" applyAlignment="1">
      <alignment horizontal="center"/>
    </xf>
    <xf numFmtId="164" fontId="11" fillId="0" borderId="21" xfId="0" applyFont="1" applyBorder="1" applyAlignment="1">
      <alignment horizontal="center"/>
    </xf>
    <xf numFmtId="164" fontId="2" fillId="0" borderId="22" xfId="0" applyFont="1" applyBorder="1" applyAlignment="1">
      <alignment horizontal="center"/>
    </xf>
    <xf numFmtId="164" fontId="2" fillId="0" borderId="23" xfId="0" applyFont="1" applyBorder="1" applyAlignment="1">
      <alignment horizontal="center"/>
    </xf>
    <xf numFmtId="164" fontId="2" fillId="0" borderId="22" xfId="0" applyFont="1" applyFill="1" applyBorder="1" applyAlignment="1">
      <alignment horizontal="center"/>
    </xf>
    <xf numFmtId="164" fontId="0" fillId="0" borderId="22" xfId="0" applyFont="1" applyBorder="1" applyAlignment="1">
      <alignment/>
    </xf>
    <xf numFmtId="164" fontId="0" fillId="0" borderId="22" xfId="0" applyFont="1" applyBorder="1" applyAlignment="1">
      <alignment/>
    </xf>
    <xf numFmtId="164" fontId="0" fillId="0" borderId="24" xfId="0" applyFont="1" applyBorder="1" applyAlignment="1">
      <alignment/>
    </xf>
    <xf numFmtId="164" fontId="2" fillId="0" borderId="25" xfId="0" applyFont="1" applyBorder="1" applyAlignment="1">
      <alignment horizontal="center"/>
    </xf>
    <xf numFmtId="164" fontId="10" fillId="0" borderId="26" xfId="0" applyFont="1" applyFill="1" applyBorder="1" applyAlignment="1">
      <alignment horizontal="center"/>
    </xf>
    <xf numFmtId="164" fontId="0" fillId="0" borderId="26" xfId="0" applyFont="1" applyBorder="1" applyAlignment="1">
      <alignment horizontal="center"/>
    </xf>
    <xf numFmtId="164" fontId="0" fillId="0" borderId="27" xfId="0" applyFont="1" applyBorder="1" applyAlignment="1">
      <alignment horizontal="center"/>
    </xf>
    <xf numFmtId="164" fontId="0" fillId="0" borderId="28" xfId="0" applyFont="1" applyBorder="1" applyAlignment="1">
      <alignment horizontal="center"/>
    </xf>
    <xf numFmtId="164" fontId="0" fillId="0" borderId="11" xfId="0" applyBorder="1" applyAlignment="1">
      <alignment/>
    </xf>
    <xf numFmtId="164" fontId="0" fillId="0" borderId="4" xfId="0" applyBorder="1" applyAlignment="1">
      <alignment/>
    </xf>
    <xf numFmtId="164" fontId="0" fillId="0" borderId="29" xfId="0" applyBorder="1" applyAlignment="1">
      <alignment/>
    </xf>
    <xf numFmtId="164" fontId="0" fillId="0" borderId="30" xfId="0" applyBorder="1" applyAlignment="1">
      <alignment/>
    </xf>
    <xf numFmtId="164" fontId="0" fillId="0" borderId="31" xfId="0" applyBorder="1" applyAlignment="1">
      <alignment horizontal="center"/>
    </xf>
    <xf numFmtId="164" fontId="0" fillId="0" borderId="32" xfId="0" applyFont="1" applyBorder="1" applyAlignment="1">
      <alignment horizontal="left"/>
    </xf>
    <xf numFmtId="164" fontId="0" fillId="0" borderId="32" xfId="0" applyFont="1" applyBorder="1" applyAlignment="1">
      <alignment horizontal="center"/>
    </xf>
    <xf numFmtId="164" fontId="6" fillId="2" borderId="32" xfId="0" applyFont="1" applyFill="1" applyBorder="1" applyAlignment="1">
      <alignment horizontal="center"/>
    </xf>
    <xf numFmtId="167" fontId="0" fillId="3" borderId="32" xfId="0" applyNumberFormat="1" applyFill="1" applyBorder="1" applyAlignment="1">
      <alignment horizontal="center"/>
    </xf>
    <xf numFmtId="164" fontId="0" fillId="0" borderId="32" xfId="0" applyBorder="1" applyAlignment="1">
      <alignment horizontal="center"/>
    </xf>
    <xf numFmtId="168" fontId="0" fillId="3" borderId="32" xfId="0" applyNumberFormat="1" applyFill="1" applyBorder="1" applyAlignment="1">
      <alignment horizontal="center"/>
    </xf>
    <xf numFmtId="164" fontId="0" fillId="0" borderId="2" xfId="0" applyBorder="1" applyAlignment="1">
      <alignment horizontal="center"/>
    </xf>
    <xf numFmtId="164" fontId="0" fillId="0" borderId="33" xfId="0" applyBorder="1" applyAlignment="1">
      <alignment horizontal="center"/>
    </xf>
    <xf numFmtId="164" fontId="0" fillId="0" borderId="32" xfId="0" applyBorder="1" applyAlignment="1">
      <alignment/>
    </xf>
    <xf numFmtId="164" fontId="0" fillId="0" borderId="34" xfId="0" applyBorder="1" applyAlignment="1">
      <alignment/>
    </xf>
    <xf numFmtId="164" fontId="0" fillId="0" borderId="21" xfId="0" applyFont="1" applyBorder="1" applyAlignment="1">
      <alignment horizontal="center"/>
    </xf>
    <xf numFmtId="164" fontId="0" fillId="0" borderId="32" xfId="0" applyBorder="1" applyAlignment="1">
      <alignment horizontal="left"/>
    </xf>
    <xf numFmtId="164" fontId="0" fillId="0" borderId="35" xfId="0" applyBorder="1" applyAlignment="1">
      <alignment horizontal="center"/>
    </xf>
    <xf numFmtId="164" fontId="0" fillId="0" borderId="29" xfId="0" applyBorder="1" applyAlignment="1">
      <alignment horizontal="left"/>
    </xf>
    <xf numFmtId="164" fontId="0" fillId="0" borderId="29" xfId="0" applyBorder="1" applyAlignment="1">
      <alignment horizontal="center"/>
    </xf>
    <xf numFmtId="164" fontId="0" fillId="3" borderId="29" xfId="0" applyFill="1" applyBorder="1" applyAlignment="1">
      <alignment horizontal="center"/>
    </xf>
    <xf numFmtId="164" fontId="2" fillId="0" borderId="26" xfId="0" applyFont="1" applyBorder="1" applyAlignment="1">
      <alignment horizontal="center"/>
    </xf>
    <xf numFmtId="167" fontId="2" fillId="3" borderId="29" xfId="0" applyNumberFormat="1" applyFont="1" applyFill="1" applyBorder="1" applyAlignment="1">
      <alignment horizontal="center"/>
    </xf>
    <xf numFmtId="164" fontId="0" fillId="0" borderId="26" xfId="0" applyBorder="1" applyAlignment="1">
      <alignment horizontal="center"/>
    </xf>
    <xf numFmtId="164" fontId="2" fillId="0" borderId="0" xfId="0" applyFont="1" applyAlignment="1">
      <alignment horizontal="center"/>
    </xf>
    <xf numFmtId="164" fontId="0" fillId="0" borderId="36" xfId="0" applyFont="1" applyBorder="1" applyAlignment="1">
      <alignment/>
    </xf>
    <xf numFmtId="165" fontId="0" fillId="0" borderId="37" xfId="0" applyNumberFormat="1" applyBorder="1" applyAlignment="1">
      <alignment/>
    </xf>
    <xf numFmtId="165" fontId="2" fillId="3" borderId="33" xfId="0" applyNumberFormat="1" applyFont="1" applyFill="1" applyBorder="1" applyAlignment="1">
      <alignment horizontal="right"/>
    </xf>
    <xf numFmtId="164" fontId="0" fillId="0" borderId="38" xfId="0" applyFont="1" applyBorder="1" applyAlignment="1">
      <alignment/>
    </xf>
    <xf numFmtId="164" fontId="0" fillId="0" borderId="3" xfId="0" applyBorder="1" applyAlignment="1">
      <alignment/>
    </xf>
    <xf numFmtId="164" fontId="0" fillId="0" borderId="3" xfId="0" applyBorder="1" applyAlignment="1">
      <alignment horizontal="center"/>
    </xf>
    <xf numFmtId="165" fontId="2" fillId="3" borderId="21" xfId="0" applyNumberFormat="1" applyFont="1" applyFill="1" applyBorder="1" applyAlignment="1">
      <alignment horizontal="right"/>
    </xf>
    <xf numFmtId="164" fontId="0" fillId="0" borderId="38" xfId="0" applyFont="1" applyBorder="1" applyAlignment="1">
      <alignment/>
    </xf>
    <xf numFmtId="164" fontId="0" fillId="0" borderId="3" xfId="0" applyBorder="1" applyAlignment="1">
      <alignment/>
    </xf>
    <xf numFmtId="164" fontId="0" fillId="0" borderId="39" xfId="0" applyBorder="1" applyAlignment="1">
      <alignment/>
    </xf>
    <xf numFmtId="165" fontId="13" fillId="2" borderId="21"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FE7F5"/>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85725</xdr:rowOff>
    </xdr:from>
    <xdr:to>
      <xdr:col>1</xdr:col>
      <xdr:colOff>914400</xdr:colOff>
      <xdr:row>8</xdr:row>
      <xdr:rowOff>57150</xdr:rowOff>
    </xdr:to>
    <xdr:pic>
      <xdr:nvPicPr>
        <xdr:cNvPr id="1" name="Picture 1"/>
        <xdr:cNvPicPr preferRelativeResize="1">
          <a:picLocks noChangeAspect="1"/>
        </xdr:cNvPicPr>
      </xdr:nvPicPr>
      <xdr:blipFill>
        <a:blip r:embed="rId1"/>
        <a:stretch>
          <a:fillRect/>
        </a:stretch>
      </xdr:blipFill>
      <xdr:spPr>
        <a:xfrm>
          <a:off x="190500" y="85725"/>
          <a:ext cx="1190625" cy="12763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T56"/>
  <sheetViews>
    <sheetView showGridLines="0" tabSelected="1" workbookViewId="0" topLeftCell="A1">
      <selection activeCell="B14" sqref="B14"/>
    </sheetView>
  </sheetViews>
  <sheetFormatPr defaultColWidth="9.140625" defaultRowHeight="12.75"/>
  <cols>
    <col min="1" max="1" width="7.00390625" style="1" customWidth="1"/>
    <col min="2" max="2" width="20.421875" style="0" customWidth="1"/>
    <col min="3" max="3" width="9.28125" style="0" customWidth="1"/>
    <col min="4" max="6" width="10.57421875" style="1" customWidth="1"/>
    <col min="7" max="7" width="10.421875" style="1" customWidth="1"/>
    <col min="8" max="8" width="11.28125" style="1" customWidth="1"/>
    <col min="9" max="9" width="10.00390625" style="1" customWidth="1"/>
    <col min="10" max="10" width="11.28125" style="1" customWidth="1"/>
    <col min="11" max="11" width="7.00390625" style="0" customWidth="1"/>
    <col min="12" max="12" width="6.57421875" style="0" customWidth="1"/>
    <col min="13" max="13" width="3.7109375" style="0" customWidth="1"/>
    <col min="14" max="14" width="9.28125" style="0" customWidth="1"/>
    <col min="15" max="15" width="7.140625" style="0" customWidth="1"/>
    <col min="16" max="16" width="29.28125" style="0" customWidth="1"/>
    <col min="17" max="20" width="0" style="0" hidden="1" customWidth="1"/>
    <col min="21" max="70" width="4.7109375" style="0" customWidth="1"/>
  </cols>
  <sheetData>
    <row r="1" spans="1:20" ht="15" customHeight="1">
      <c r="A1" s="2"/>
      <c r="S1" t="s">
        <v>0</v>
      </c>
      <c r="T1" s="1" t="s">
        <v>1</v>
      </c>
    </row>
    <row r="2" spans="1:20" ht="12.75">
      <c r="A2" s="2"/>
      <c r="G2" s="3" t="s">
        <v>0</v>
      </c>
      <c r="H2" s="3" t="s">
        <v>1</v>
      </c>
      <c r="K2" s="4" t="s">
        <v>2</v>
      </c>
      <c r="M2" s="5"/>
      <c r="N2" s="5"/>
      <c r="O2" s="5"/>
      <c r="P2" s="5"/>
      <c r="Q2" s="6"/>
      <c r="R2" s="6"/>
      <c r="S2" s="6"/>
      <c r="T2" s="7"/>
    </row>
    <row r="3" spans="1:20" ht="15" customHeight="1">
      <c r="A3" s="8" t="s">
        <v>3</v>
      </c>
      <c r="B3" s="8"/>
      <c r="C3" s="8"/>
      <c r="D3" s="8"/>
      <c r="E3" s="8"/>
      <c r="F3" s="8"/>
      <c r="G3" s="8"/>
      <c r="H3" s="7"/>
      <c r="I3" s="9" t="s">
        <v>4</v>
      </c>
      <c r="J3" s="9"/>
      <c r="K3" s="4" t="s">
        <v>5</v>
      </c>
      <c r="M3" s="10"/>
      <c r="N3" s="10"/>
      <c r="O3" s="10"/>
      <c r="P3" s="10"/>
      <c r="Q3" s="6"/>
      <c r="R3" s="6"/>
      <c r="S3" s="6"/>
      <c r="T3" s="7"/>
    </row>
    <row r="4" spans="3:20" ht="15" customHeight="1">
      <c r="C4" s="1"/>
      <c r="E4" s="11" t="s">
        <v>6</v>
      </c>
      <c r="F4" s="12"/>
      <c r="G4" s="12"/>
      <c r="H4" s="2"/>
      <c r="K4" s="4" t="s">
        <v>7</v>
      </c>
      <c r="M4" s="13"/>
      <c r="N4" s="13"/>
      <c r="O4" s="13"/>
      <c r="P4" s="14" t="s">
        <v>8</v>
      </c>
      <c r="Q4" s="6"/>
      <c r="R4" s="6"/>
      <c r="S4" s="6"/>
      <c r="T4" s="7"/>
    </row>
    <row r="5" spans="1:20" ht="15" customHeight="1">
      <c r="A5" s="15"/>
      <c r="B5" s="15"/>
      <c r="C5" s="16" t="s">
        <v>9</v>
      </c>
      <c r="D5" s="17"/>
      <c r="E5" s="17"/>
      <c r="F5" s="17"/>
      <c r="G5" s="17"/>
      <c r="H5" s="18">
        <v>80</v>
      </c>
      <c r="I5" s="19" t="s">
        <v>10</v>
      </c>
      <c r="J5" s="19" t="s">
        <v>11</v>
      </c>
      <c r="K5" s="4" t="s">
        <v>12</v>
      </c>
      <c r="M5" s="20"/>
      <c r="N5" s="20"/>
      <c r="O5" s="20"/>
      <c r="P5" s="21" t="s">
        <v>13</v>
      </c>
      <c r="Q5" s="6"/>
      <c r="R5" s="6"/>
      <c r="S5" s="6"/>
      <c r="T5" s="6"/>
    </row>
    <row r="6" spans="3:20" ht="15" customHeight="1">
      <c r="C6" s="4" t="s">
        <v>14</v>
      </c>
      <c r="D6" s="7"/>
      <c r="E6" s="22" t="s">
        <v>15</v>
      </c>
      <c r="F6" s="22"/>
      <c r="G6" s="23"/>
      <c r="H6" s="24">
        <f>(G6*2)*1</f>
        <v>0</v>
      </c>
      <c r="K6" s="4" t="s">
        <v>16</v>
      </c>
      <c r="M6" s="25"/>
      <c r="N6" s="25"/>
      <c r="O6" s="25"/>
      <c r="P6" s="25"/>
      <c r="Q6" s="6"/>
      <c r="R6" s="6"/>
      <c r="S6" s="6"/>
      <c r="T6" s="6"/>
    </row>
    <row r="7" spans="1:20" ht="15" customHeight="1">
      <c r="A7" s="2"/>
      <c r="B7" s="26"/>
      <c r="C7" s="27" t="s">
        <v>17</v>
      </c>
      <c r="D7" s="12"/>
      <c r="E7" s="12"/>
      <c r="F7" s="12"/>
      <c r="G7" s="12"/>
      <c r="H7" s="28">
        <f>H5+H6+E55</f>
        <v>80</v>
      </c>
      <c r="I7" s="7" t="s">
        <v>18</v>
      </c>
      <c r="J7" s="7"/>
      <c r="K7" s="4" t="s">
        <v>19</v>
      </c>
      <c r="M7" s="29"/>
      <c r="N7" s="29"/>
      <c r="O7" s="29"/>
      <c r="P7" s="29"/>
      <c r="Q7" s="6"/>
      <c r="R7" s="6"/>
      <c r="S7" s="6"/>
      <c r="T7" s="6"/>
    </row>
    <row r="8" spans="1:20" ht="15" customHeight="1" hidden="1">
      <c r="A8" s="2"/>
      <c r="B8" s="26"/>
      <c r="C8" s="30" t="s">
        <v>20</v>
      </c>
      <c r="D8" s="31"/>
      <c r="E8" s="31"/>
      <c r="F8" s="31"/>
      <c r="G8" s="31"/>
      <c r="H8" s="32">
        <f>E56-H7</f>
        <v>-80</v>
      </c>
      <c r="I8" s="7"/>
      <c r="J8" s="7"/>
      <c r="K8" s="33"/>
      <c r="M8" s="34"/>
      <c r="N8" s="34"/>
      <c r="O8" s="34"/>
      <c r="P8" s="34"/>
      <c r="Q8" s="6"/>
      <c r="R8" s="6"/>
      <c r="S8" s="6"/>
      <c r="T8" s="6"/>
    </row>
    <row r="9" spans="1:20" ht="15" customHeight="1">
      <c r="A9" s="2"/>
      <c r="B9" s="26"/>
      <c r="C9" s="35"/>
      <c r="D9" s="36"/>
      <c r="E9" s="36"/>
      <c r="F9" s="36"/>
      <c r="G9" s="36"/>
      <c r="H9" s="37"/>
      <c r="I9" s="7"/>
      <c r="J9" s="7"/>
      <c r="K9" s="33"/>
      <c r="M9" s="34"/>
      <c r="N9" s="34"/>
      <c r="O9" s="34"/>
      <c r="P9" s="34"/>
      <c r="Q9" s="6"/>
      <c r="R9" s="6"/>
      <c r="S9" s="6"/>
      <c r="T9" s="6"/>
    </row>
    <row r="10" ht="15" customHeight="1"/>
    <row r="11" spans="1:20" ht="15" customHeight="1">
      <c r="A11" s="38" t="s">
        <v>21</v>
      </c>
      <c r="B11" s="39" t="s">
        <v>22</v>
      </c>
      <c r="C11" s="39" t="s">
        <v>23</v>
      </c>
      <c r="D11" s="39" t="s">
        <v>24</v>
      </c>
      <c r="E11" s="39" t="s">
        <v>25</v>
      </c>
      <c r="F11" s="39" t="s">
        <v>26</v>
      </c>
      <c r="G11" s="39" t="s">
        <v>25</v>
      </c>
      <c r="H11" s="39" t="s">
        <v>26</v>
      </c>
      <c r="I11" s="39" t="s">
        <v>27</v>
      </c>
      <c r="J11" s="39" t="s">
        <v>28</v>
      </c>
      <c r="K11" s="40" t="s">
        <v>29</v>
      </c>
      <c r="L11" s="40"/>
      <c r="M11" s="41"/>
      <c r="N11" s="42"/>
      <c r="O11" s="42"/>
      <c r="P11" s="43"/>
      <c r="Q11" s="44"/>
      <c r="R11" s="43"/>
      <c r="S11" s="41" t="s">
        <v>30</v>
      </c>
      <c r="T11" s="45"/>
    </row>
    <row r="12" spans="1:20" ht="15" customHeight="1">
      <c r="A12" s="46" t="s">
        <v>31</v>
      </c>
      <c r="B12" s="47" t="s">
        <v>32</v>
      </c>
      <c r="C12" s="48" t="s">
        <v>33</v>
      </c>
      <c r="D12" s="48"/>
      <c r="E12" s="48" t="s">
        <v>34</v>
      </c>
      <c r="F12" s="48" t="s">
        <v>34</v>
      </c>
      <c r="G12" s="48" t="s">
        <v>35</v>
      </c>
      <c r="H12" s="48" t="s">
        <v>35</v>
      </c>
      <c r="I12" s="48"/>
      <c r="J12" s="48" t="s">
        <v>36</v>
      </c>
      <c r="K12" s="49" t="s">
        <v>37</v>
      </c>
      <c r="L12" s="49"/>
      <c r="M12" s="33" t="s">
        <v>38</v>
      </c>
      <c r="N12" s="50" t="s">
        <v>39</v>
      </c>
      <c r="O12" s="50"/>
      <c r="P12" s="50"/>
      <c r="Q12" s="51" t="s">
        <v>40</v>
      </c>
      <c r="R12" s="52" t="s">
        <v>41</v>
      </c>
      <c r="S12" s="52" t="s">
        <v>42</v>
      </c>
      <c r="T12" s="53" t="s">
        <v>43</v>
      </c>
    </row>
    <row r="13" spans="1:20" ht="15" customHeight="1">
      <c r="A13" s="54" t="s">
        <v>44</v>
      </c>
      <c r="B13" s="55">
        <v>100</v>
      </c>
      <c r="C13" s="56" t="s">
        <v>45</v>
      </c>
      <c r="D13" s="57" t="s">
        <v>46</v>
      </c>
      <c r="E13" s="57" t="s">
        <v>46</v>
      </c>
      <c r="F13" s="57" t="s">
        <v>46</v>
      </c>
      <c r="G13" s="57" t="s">
        <v>46</v>
      </c>
      <c r="H13" s="57" t="s">
        <v>46</v>
      </c>
      <c r="I13" s="57" t="s">
        <v>47</v>
      </c>
      <c r="J13" s="55">
        <v>60</v>
      </c>
      <c r="K13" s="57" t="s">
        <v>48</v>
      </c>
      <c r="L13" s="58" t="s">
        <v>48</v>
      </c>
      <c r="M13" s="59"/>
      <c r="N13" s="60"/>
      <c r="O13" s="60"/>
      <c r="P13" s="61"/>
      <c r="Q13" s="61" t="s">
        <v>49</v>
      </c>
      <c r="R13" s="61" t="s">
        <v>50</v>
      </c>
      <c r="S13" s="61"/>
      <c r="T13" s="62"/>
    </row>
    <row r="14" spans="1:20" ht="15.75" customHeight="1">
      <c r="A14" s="63">
        <v>1</v>
      </c>
      <c r="B14" s="64"/>
      <c r="C14" s="65"/>
      <c r="D14" s="66"/>
      <c r="E14" s="67">
        <f aca="true" t="shared" si="0" ref="E14:E53">F14/3.1416</f>
        <v>0</v>
      </c>
      <c r="F14" s="66"/>
      <c r="G14" s="68"/>
      <c r="H14" s="68"/>
      <c r="I14" s="69">
        <f aca="true" t="shared" si="1" ref="I14:I53">((F14*F14)*D14)*0.0795775</f>
        <v>0</v>
      </c>
      <c r="J14" s="69">
        <f>(I14*J13)/100</f>
        <v>0</v>
      </c>
      <c r="K14" s="68"/>
      <c r="L14" s="70"/>
      <c r="M14" s="71"/>
      <c r="N14" s="71"/>
      <c r="O14" s="71"/>
      <c r="P14" s="71"/>
      <c r="Q14" s="72"/>
      <c r="R14" s="72"/>
      <c r="S14" s="72"/>
      <c r="T14" s="73"/>
    </row>
    <row r="15" spans="1:20" ht="15.75" customHeight="1">
      <c r="A15" s="63">
        <v>2</v>
      </c>
      <c r="B15" s="64"/>
      <c r="C15" s="65"/>
      <c r="D15" s="66"/>
      <c r="E15" s="67">
        <f t="shared" si="0"/>
        <v>0</v>
      </c>
      <c r="F15" s="66"/>
      <c r="G15" s="68"/>
      <c r="H15" s="68"/>
      <c r="I15" s="69">
        <f t="shared" si="1"/>
        <v>0</v>
      </c>
      <c r="J15" s="69">
        <f>(I15*J13)/100</f>
        <v>0</v>
      </c>
      <c r="K15" s="68"/>
      <c r="L15" s="70"/>
      <c r="M15" s="74"/>
      <c r="N15" s="74"/>
      <c r="O15" s="74"/>
      <c r="P15" s="74"/>
      <c r="Q15" s="72"/>
      <c r="R15" s="72"/>
      <c r="S15" s="72"/>
      <c r="T15" s="73"/>
    </row>
    <row r="16" spans="1:20" ht="15.75" customHeight="1">
      <c r="A16" s="63">
        <v>3</v>
      </c>
      <c r="B16" s="64"/>
      <c r="C16" s="65"/>
      <c r="D16" s="66"/>
      <c r="E16" s="67">
        <f t="shared" si="0"/>
        <v>0</v>
      </c>
      <c r="F16" s="66"/>
      <c r="G16" s="68"/>
      <c r="H16" s="68"/>
      <c r="I16" s="69">
        <f t="shared" si="1"/>
        <v>0</v>
      </c>
      <c r="J16" s="69">
        <f>(I16*J13)/100</f>
        <v>0</v>
      </c>
      <c r="K16" s="68"/>
      <c r="L16" s="70"/>
      <c r="M16" s="74"/>
      <c r="N16" s="74"/>
      <c r="O16" s="74"/>
      <c r="P16" s="74"/>
      <c r="Q16" s="72"/>
      <c r="R16" s="72"/>
      <c r="S16" s="72"/>
      <c r="T16" s="73"/>
    </row>
    <row r="17" spans="1:20" ht="15.75" customHeight="1">
      <c r="A17" s="63">
        <v>4</v>
      </c>
      <c r="B17" s="64"/>
      <c r="C17" s="65"/>
      <c r="D17" s="66"/>
      <c r="E17" s="67">
        <f t="shared" si="0"/>
        <v>0</v>
      </c>
      <c r="F17" s="66"/>
      <c r="G17" s="68"/>
      <c r="H17" s="68"/>
      <c r="I17" s="69">
        <f t="shared" si="1"/>
        <v>0</v>
      </c>
      <c r="J17" s="69">
        <f>(I17*J13)/100</f>
        <v>0</v>
      </c>
      <c r="K17" s="68"/>
      <c r="L17" s="70"/>
      <c r="M17" s="74"/>
      <c r="N17" s="74"/>
      <c r="O17" s="74"/>
      <c r="P17" s="74"/>
      <c r="Q17" s="72"/>
      <c r="R17" s="72"/>
      <c r="S17" s="72"/>
      <c r="T17" s="73"/>
    </row>
    <row r="18" spans="1:20" ht="15.75" customHeight="1">
      <c r="A18" s="63">
        <v>5</v>
      </c>
      <c r="B18" s="64"/>
      <c r="C18" s="65"/>
      <c r="D18" s="66"/>
      <c r="E18" s="67">
        <f t="shared" si="0"/>
        <v>0</v>
      </c>
      <c r="F18" s="66"/>
      <c r="G18" s="68"/>
      <c r="H18" s="68"/>
      <c r="I18" s="69">
        <f t="shared" si="1"/>
        <v>0</v>
      </c>
      <c r="J18" s="69">
        <f>(I18*J13)/100</f>
        <v>0</v>
      </c>
      <c r="K18" s="68"/>
      <c r="L18" s="70"/>
      <c r="M18" s="74"/>
      <c r="N18" s="74"/>
      <c r="O18" s="74"/>
      <c r="P18" s="74"/>
      <c r="Q18" s="72"/>
      <c r="R18" s="72"/>
      <c r="S18" s="72"/>
      <c r="T18" s="73"/>
    </row>
    <row r="19" spans="1:20" ht="15.75" customHeight="1">
      <c r="A19" s="63">
        <v>6</v>
      </c>
      <c r="B19" s="64"/>
      <c r="C19" s="65"/>
      <c r="D19" s="66"/>
      <c r="E19" s="67">
        <f t="shared" si="0"/>
        <v>0</v>
      </c>
      <c r="F19" s="66"/>
      <c r="G19" s="68"/>
      <c r="H19" s="68"/>
      <c r="I19" s="69">
        <f t="shared" si="1"/>
        <v>0</v>
      </c>
      <c r="J19" s="69">
        <f>(I19*J13)/100</f>
        <v>0</v>
      </c>
      <c r="K19" s="68"/>
      <c r="L19" s="70"/>
      <c r="M19" s="74"/>
      <c r="N19" s="74"/>
      <c r="O19" s="74"/>
      <c r="P19" s="74"/>
      <c r="Q19" s="72"/>
      <c r="R19" s="72"/>
      <c r="S19" s="72"/>
      <c r="T19" s="73"/>
    </row>
    <row r="20" spans="1:20" ht="15.75" customHeight="1">
      <c r="A20" s="63">
        <v>7</v>
      </c>
      <c r="B20" s="64"/>
      <c r="C20" s="65"/>
      <c r="D20" s="66"/>
      <c r="E20" s="67">
        <f t="shared" si="0"/>
        <v>0</v>
      </c>
      <c r="F20" s="66"/>
      <c r="G20" s="68"/>
      <c r="H20" s="68"/>
      <c r="I20" s="69">
        <f t="shared" si="1"/>
        <v>0</v>
      </c>
      <c r="J20" s="69">
        <f>(I20*J13)/100</f>
        <v>0</v>
      </c>
      <c r="K20" s="68"/>
      <c r="L20" s="70"/>
      <c r="M20" s="74"/>
      <c r="N20" s="74"/>
      <c r="O20" s="74"/>
      <c r="P20" s="74"/>
      <c r="Q20" s="72"/>
      <c r="R20" s="72"/>
      <c r="S20" s="72"/>
      <c r="T20" s="73"/>
    </row>
    <row r="21" spans="1:20" ht="15.75" customHeight="1">
      <c r="A21" s="63">
        <v>8</v>
      </c>
      <c r="B21" s="64"/>
      <c r="C21" s="65"/>
      <c r="D21" s="66"/>
      <c r="E21" s="67">
        <f t="shared" si="0"/>
        <v>0</v>
      </c>
      <c r="F21" s="66"/>
      <c r="G21" s="68"/>
      <c r="H21" s="68"/>
      <c r="I21" s="69">
        <f t="shared" si="1"/>
        <v>0</v>
      </c>
      <c r="J21" s="69">
        <f>(I21*J13)/100</f>
        <v>0</v>
      </c>
      <c r="K21" s="68"/>
      <c r="L21" s="70"/>
      <c r="M21" s="74"/>
      <c r="N21" s="74"/>
      <c r="O21" s="74"/>
      <c r="P21" s="74"/>
      <c r="Q21" s="72"/>
      <c r="R21" s="72"/>
      <c r="S21" s="72"/>
      <c r="T21" s="73"/>
    </row>
    <row r="22" spans="1:20" ht="15.75" customHeight="1">
      <c r="A22" s="63">
        <v>9</v>
      </c>
      <c r="B22" s="64"/>
      <c r="C22" s="65"/>
      <c r="D22" s="66"/>
      <c r="E22" s="67">
        <f t="shared" si="0"/>
        <v>0</v>
      </c>
      <c r="F22" s="66"/>
      <c r="G22" s="68"/>
      <c r="H22" s="68"/>
      <c r="I22" s="69">
        <f t="shared" si="1"/>
        <v>0</v>
      </c>
      <c r="J22" s="69">
        <f>(I22*J13)/100</f>
        <v>0</v>
      </c>
      <c r="K22" s="68"/>
      <c r="L22" s="70"/>
      <c r="M22" s="74"/>
      <c r="N22" s="74"/>
      <c r="O22" s="74"/>
      <c r="P22" s="74"/>
      <c r="Q22" s="72"/>
      <c r="R22" s="72"/>
      <c r="S22" s="72"/>
      <c r="T22" s="73"/>
    </row>
    <row r="23" spans="1:20" ht="15.75" customHeight="1">
      <c r="A23" s="63">
        <v>10</v>
      </c>
      <c r="B23" s="64"/>
      <c r="C23" s="65"/>
      <c r="D23" s="66"/>
      <c r="E23" s="67">
        <f t="shared" si="0"/>
        <v>0</v>
      </c>
      <c r="F23" s="66"/>
      <c r="G23" s="68"/>
      <c r="H23" s="68"/>
      <c r="I23" s="69">
        <f t="shared" si="1"/>
        <v>0</v>
      </c>
      <c r="J23" s="69">
        <f>(I23*J13)/100</f>
        <v>0</v>
      </c>
      <c r="K23" s="68"/>
      <c r="L23" s="70"/>
      <c r="M23" s="74"/>
      <c r="N23" s="74"/>
      <c r="O23" s="74"/>
      <c r="P23" s="74"/>
      <c r="Q23" s="72"/>
      <c r="R23" s="72"/>
      <c r="S23" s="72"/>
      <c r="T23" s="73"/>
    </row>
    <row r="24" spans="1:20" ht="15.75" customHeight="1">
      <c r="A24" s="63">
        <v>11</v>
      </c>
      <c r="B24" s="64"/>
      <c r="C24" s="65"/>
      <c r="D24" s="66"/>
      <c r="E24" s="67">
        <f t="shared" si="0"/>
        <v>0</v>
      </c>
      <c r="F24" s="66"/>
      <c r="G24" s="68"/>
      <c r="H24" s="68"/>
      <c r="I24" s="69">
        <f t="shared" si="1"/>
        <v>0</v>
      </c>
      <c r="J24" s="69">
        <f>(I24*J13)/100</f>
        <v>0</v>
      </c>
      <c r="K24" s="68"/>
      <c r="L24" s="70"/>
      <c r="M24" s="74"/>
      <c r="N24" s="74"/>
      <c r="O24" s="74"/>
      <c r="P24" s="74"/>
      <c r="Q24" s="72"/>
      <c r="R24" s="72"/>
      <c r="S24" s="72"/>
      <c r="T24" s="73"/>
    </row>
    <row r="25" spans="1:20" ht="15.75" customHeight="1">
      <c r="A25" s="63">
        <v>12</v>
      </c>
      <c r="B25" s="64"/>
      <c r="C25" s="65"/>
      <c r="D25" s="66"/>
      <c r="E25" s="67">
        <f t="shared" si="0"/>
        <v>0</v>
      </c>
      <c r="F25" s="66"/>
      <c r="G25" s="68"/>
      <c r="H25" s="68"/>
      <c r="I25" s="69">
        <f t="shared" si="1"/>
        <v>0</v>
      </c>
      <c r="J25" s="69">
        <f>(I25*J13)/100</f>
        <v>0</v>
      </c>
      <c r="K25" s="68"/>
      <c r="L25" s="70"/>
      <c r="M25" s="74"/>
      <c r="N25" s="74"/>
      <c r="O25" s="74"/>
      <c r="P25" s="74"/>
      <c r="Q25" s="72"/>
      <c r="R25" s="72"/>
      <c r="S25" s="72"/>
      <c r="T25" s="73"/>
    </row>
    <row r="26" spans="1:20" ht="15.75" customHeight="1">
      <c r="A26" s="63">
        <v>13</v>
      </c>
      <c r="B26" s="64"/>
      <c r="C26" s="65"/>
      <c r="D26" s="66"/>
      <c r="E26" s="67">
        <f t="shared" si="0"/>
        <v>0</v>
      </c>
      <c r="F26" s="66"/>
      <c r="G26" s="68"/>
      <c r="H26" s="68"/>
      <c r="I26" s="69">
        <f t="shared" si="1"/>
        <v>0</v>
      </c>
      <c r="J26" s="69">
        <f>(I26*J13)/100</f>
        <v>0</v>
      </c>
      <c r="K26" s="68"/>
      <c r="L26" s="70"/>
      <c r="M26" s="74"/>
      <c r="N26" s="74"/>
      <c r="O26" s="74"/>
      <c r="P26" s="74"/>
      <c r="Q26" s="72"/>
      <c r="R26" s="72"/>
      <c r="S26" s="72"/>
      <c r="T26" s="73"/>
    </row>
    <row r="27" spans="1:20" ht="15.75" customHeight="1">
      <c r="A27" s="63">
        <v>14</v>
      </c>
      <c r="B27" s="64"/>
      <c r="C27" s="65"/>
      <c r="D27" s="66"/>
      <c r="E27" s="67">
        <f t="shared" si="0"/>
        <v>0</v>
      </c>
      <c r="F27" s="66"/>
      <c r="G27" s="68"/>
      <c r="H27" s="68"/>
      <c r="I27" s="69">
        <f t="shared" si="1"/>
        <v>0</v>
      </c>
      <c r="J27" s="69">
        <f>(I27*J13)/100</f>
        <v>0</v>
      </c>
      <c r="K27" s="68"/>
      <c r="L27" s="70"/>
      <c r="M27" s="74"/>
      <c r="N27" s="74"/>
      <c r="O27" s="74"/>
      <c r="P27" s="74"/>
      <c r="Q27" s="72"/>
      <c r="R27" s="72"/>
      <c r="S27" s="72"/>
      <c r="T27" s="73"/>
    </row>
    <row r="28" spans="1:20" ht="15.75" customHeight="1">
      <c r="A28" s="63">
        <v>15</v>
      </c>
      <c r="B28" s="64"/>
      <c r="C28" s="65"/>
      <c r="D28" s="66"/>
      <c r="E28" s="67">
        <f t="shared" si="0"/>
        <v>0</v>
      </c>
      <c r="F28" s="66"/>
      <c r="G28" s="68"/>
      <c r="H28" s="68"/>
      <c r="I28" s="69">
        <f t="shared" si="1"/>
        <v>0</v>
      </c>
      <c r="J28" s="69">
        <f>(I28*J13)/100</f>
        <v>0</v>
      </c>
      <c r="K28" s="68"/>
      <c r="L28" s="70"/>
      <c r="M28" s="74"/>
      <c r="N28" s="74"/>
      <c r="O28" s="74"/>
      <c r="P28" s="74"/>
      <c r="Q28" s="72"/>
      <c r="R28" s="72"/>
      <c r="S28" s="72"/>
      <c r="T28" s="73"/>
    </row>
    <row r="29" spans="1:20" ht="15.75" customHeight="1">
      <c r="A29" s="63">
        <v>16</v>
      </c>
      <c r="B29" s="64"/>
      <c r="C29" s="65"/>
      <c r="D29" s="66"/>
      <c r="E29" s="67">
        <f t="shared" si="0"/>
        <v>0</v>
      </c>
      <c r="F29" s="66"/>
      <c r="G29" s="68"/>
      <c r="H29" s="68"/>
      <c r="I29" s="69">
        <f t="shared" si="1"/>
        <v>0</v>
      </c>
      <c r="J29" s="69">
        <f>(I29*J13)/100</f>
        <v>0</v>
      </c>
      <c r="K29" s="68"/>
      <c r="L29" s="70"/>
      <c r="M29" s="74"/>
      <c r="N29" s="74"/>
      <c r="O29" s="74"/>
      <c r="P29" s="74"/>
      <c r="Q29" s="72"/>
      <c r="R29" s="72"/>
      <c r="S29" s="72"/>
      <c r="T29" s="73"/>
    </row>
    <row r="30" spans="1:20" ht="15.75" customHeight="1">
      <c r="A30" s="63">
        <v>17</v>
      </c>
      <c r="B30" s="64"/>
      <c r="C30" s="65"/>
      <c r="D30" s="66"/>
      <c r="E30" s="67">
        <f t="shared" si="0"/>
        <v>0</v>
      </c>
      <c r="F30" s="66"/>
      <c r="G30" s="68"/>
      <c r="H30" s="68"/>
      <c r="I30" s="69">
        <f t="shared" si="1"/>
        <v>0</v>
      </c>
      <c r="J30" s="69">
        <f>(I30*J13)/100</f>
        <v>0</v>
      </c>
      <c r="K30" s="68"/>
      <c r="L30" s="70"/>
      <c r="M30" s="74"/>
      <c r="N30" s="74"/>
      <c r="O30" s="74"/>
      <c r="P30" s="74"/>
      <c r="Q30" s="72"/>
      <c r="R30" s="72"/>
      <c r="S30" s="72"/>
      <c r="T30" s="73"/>
    </row>
    <row r="31" spans="1:20" ht="15.75" customHeight="1">
      <c r="A31" s="63">
        <v>18</v>
      </c>
      <c r="B31" s="64"/>
      <c r="C31" s="65"/>
      <c r="D31" s="66"/>
      <c r="E31" s="67">
        <f t="shared" si="0"/>
        <v>0</v>
      </c>
      <c r="F31" s="66"/>
      <c r="G31" s="68"/>
      <c r="H31" s="68"/>
      <c r="I31" s="69">
        <f t="shared" si="1"/>
        <v>0</v>
      </c>
      <c r="J31" s="69">
        <f>(I31*J13)/100</f>
        <v>0</v>
      </c>
      <c r="K31" s="68"/>
      <c r="L31" s="70"/>
      <c r="M31" s="74"/>
      <c r="N31" s="74"/>
      <c r="O31" s="74"/>
      <c r="P31" s="74"/>
      <c r="Q31" s="72"/>
      <c r="R31" s="72"/>
      <c r="S31" s="72"/>
      <c r="T31" s="73"/>
    </row>
    <row r="32" spans="1:20" ht="15.75" customHeight="1">
      <c r="A32" s="63">
        <v>19</v>
      </c>
      <c r="B32" s="64"/>
      <c r="C32" s="65"/>
      <c r="D32" s="66"/>
      <c r="E32" s="67">
        <f t="shared" si="0"/>
        <v>0</v>
      </c>
      <c r="F32" s="66"/>
      <c r="G32" s="68"/>
      <c r="H32" s="68"/>
      <c r="I32" s="69">
        <f t="shared" si="1"/>
        <v>0</v>
      </c>
      <c r="J32" s="69">
        <f>(I32*J13)/100</f>
        <v>0</v>
      </c>
      <c r="K32" s="68"/>
      <c r="L32" s="70"/>
      <c r="M32" s="74"/>
      <c r="N32" s="74"/>
      <c r="O32" s="74"/>
      <c r="P32" s="74"/>
      <c r="Q32" s="72"/>
      <c r="R32" s="72"/>
      <c r="S32" s="72"/>
      <c r="T32" s="73"/>
    </row>
    <row r="33" spans="1:20" ht="15.75" customHeight="1">
      <c r="A33" s="63">
        <v>20</v>
      </c>
      <c r="B33" s="64"/>
      <c r="C33" s="65"/>
      <c r="D33" s="66"/>
      <c r="E33" s="67">
        <f t="shared" si="0"/>
        <v>0</v>
      </c>
      <c r="F33" s="66"/>
      <c r="G33" s="68"/>
      <c r="H33" s="68"/>
      <c r="I33" s="69">
        <f t="shared" si="1"/>
        <v>0</v>
      </c>
      <c r="J33" s="69">
        <f>(I33*J13)/100</f>
        <v>0</v>
      </c>
      <c r="K33" s="68"/>
      <c r="L33" s="70"/>
      <c r="M33" s="74"/>
      <c r="N33" s="74"/>
      <c r="O33" s="74"/>
      <c r="P33" s="74"/>
      <c r="Q33" s="72"/>
      <c r="R33" s="72"/>
      <c r="S33" s="72"/>
      <c r="T33" s="73"/>
    </row>
    <row r="34" spans="1:20" ht="15.75" customHeight="1">
      <c r="A34" s="63">
        <v>21</v>
      </c>
      <c r="B34" s="64"/>
      <c r="C34" s="65"/>
      <c r="D34" s="66"/>
      <c r="E34" s="67">
        <f t="shared" si="0"/>
        <v>0</v>
      </c>
      <c r="F34" s="66"/>
      <c r="G34" s="68"/>
      <c r="H34" s="68"/>
      <c r="I34" s="69">
        <f t="shared" si="1"/>
        <v>0</v>
      </c>
      <c r="J34" s="69">
        <f>(I34*J13)/100</f>
        <v>0</v>
      </c>
      <c r="K34" s="68"/>
      <c r="L34" s="70"/>
      <c r="M34" s="74"/>
      <c r="N34" s="74"/>
      <c r="O34" s="74"/>
      <c r="P34" s="74"/>
      <c r="Q34" s="72"/>
      <c r="R34" s="72"/>
      <c r="S34" s="72"/>
      <c r="T34" s="73"/>
    </row>
    <row r="35" spans="1:20" ht="15.75" customHeight="1">
      <c r="A35" s="63">
        <v>22</v>
      </c>
      <c r="B35" s="64"/>
      <c r="C35" s="65"/>
      <c r="D35" s="66"/>
      <c r="E35" s="67">
        <f t="shared" si="0"/>
        <v>0</v>
      </c>
      <c r="F35" s="66"/>
      <c r="G35" s="68"/>
      <c r="H35" s="68"/>
      <c r="I35" s="69">
        <f t="shared" si="1"/>
        <v>0</v>
      </c>
      <c r="J35" s="69">
        <f>(I35*J13)/100</f>
        <v>0</v>
      </c>
      <c r="K35" s="68"/>
      <c r="L35" s="70"/>
      <c r="M35" s="74"/>
      <c r="N35" s="74"/>
      <c r="O35" s="74"/>
      <c r="P35" s="74"/>
      <c r="Q35" s="72"/>
      <c r="R35" s="72"/>
      <c r="S35" s="72"/>
      <c r="T35" s="73"/>
    </row>
    <row r="36" spans="1:20" ht="15.75" customHeight="1">
      <c r="A36" s="63">
        <v>23</v>
      </c>
      <c r="B36" s="64"/>
      <c r="C36" s="65"/>
      <c r="D36" s="66"/>
      <c r="E36" s="67">
        <f t="shared" si="0"/>
        <v>0</v>
      </c>
      <c r="F36" s="66"/>
      <c r="G36" s="68"/>
      <c r="H36" s="68"/>
      <c r="I36" s="69">
        <f t="shared" si="1"/>
        <v>0</v>
      </c>
      <c r="J36" s="69">
        <f>(I36*J13)/100</f>
        <v>0</v>
      </c>
      <c r="K36" s="68"/>
      <c r="L36" s="70"/>
      <c r="M36" s="74"/>
      <c r="N36" s="74"/>
      <c r="O36" s="74"/>
      <c r="P36" s="74"/>
      <c r="Q36" s="72"/>
      <c r="R36" s="72"/>
      <c r="S36" s="72"/>
      <c r="T36" s="73"/>
    </row>
    <row r="37" spans="1:20" ht="15.75" customHeight="1">
      <c r="A37" s="63">
        <v>24</v>
      </c>
      <c r="B37" s="64"/>
      <c r="C37" s="65"/>
      <c r="D37" s="66"/>
      <c r="E37" s="67">
        <f t="shared" si="0"/>
        <v>0</v>
      </c>
      <c r="F37" s="66"/>
      <c r="G37" s="68"/>
      <c r="H37" s="68"/>
      <c r="I37" s="69">
        <f t="shared" si="1"/>
        <v>0</v>
      </c>
      <c r="J37" s="69">
        <f>(I37*J13)/100</f>
        <v>0</v>
      </c>
      <c r="K37" s="68"/>
      <c r="L37" s="70"/>
      <c r="M37" s="74"/>
      <c r="N37" s="74"/>
      <c r="O37" s="74"/>
      <c r="P37" s="74"/>
      <c r="Q37" s="72"/>
      <c r="R37" s="72"/>
      <c r="S37" s="72"/>
      <c r="T37" s="73"/>
    </row>
    <row r="38" spans="1:20" ht="15.75" customHeight="1">
      <c r="A38" s="63">
        <v>25</v>
      </c>
      <c r="B38" s="64"/>
      <c r="C38" s="65"/>
      <c r="D38" s="66"/>
      <c r="E38" s="67">
        <f t="shared" si="0"/>
        <v>0</v>
      </c>
      <c r="F38" s="66"/>
      <c r="G38" s="68"/>
      <c r="H38" s="68"/>
      <c r="I38" s="69">
        <f t="shared" si="1"/>
        <v>0</v>
      </c>
      <c r="J38" s="69">
        <f>(I38*J13)/100</f>
        <v>0</v>
      </c>
      <c r="K38" s="68"/>
      <c r="L38" s="70"/>
      <c r="M38" s="74"/>
      <c r="N38" s="74"/>
      <c r="O38" s="74"/>
      <c r="P38" s="74"/>
      <c r="Q38" s="72"/>
      <c r="R38" s="72"/>
      <c r="S38" s="72"/>
      <c r="T38" s="73"/>
    </row>
    <row r="39" spans="1:20" ht="15.75" customHeight="1">
      <c r="A39" s="63">
        <v>26</v>
      </c>
      <c r="B39" s="64"/>
      <c r="C39" s="65"/>
      <c r="D39" s="66"/>
      <c r="E39" s="67">
        <f t="shared" si="0"/>
        <v>0</v>
      </c>
      <c r="F39" s="66"/>
      <c r="G39" s="68"/>
      <c r="H39" s="68"/>
      <c r="I39" s="69">
        <f t="shared" si="1"/>
        <v>0</v>
      </c>
      <c r="J39" s="69">
        <f>(I39*J13)/100</f>
        <v>0</v>
      </c>
      <c r="K39" s="68"/>
      <c r="L39" s="70"/>
      <c r="M39" s="74"/>
      <c r="N39" s="74"/>
      <c r="O39" s="74"/>
      <c r="P39" s="74"/>
      <c r="Q39" s="72"/>
      <c r="R39" s="72"/>
      <c r="S39" s="72"/>
      <c r="T39" s="73"/>
    </row>
    <row r="40" spans="1:20" ht="15.75" customHeight="1">
      <c r="A40" s="63">
        <v>27</v>
      </c>
      <c r="B40" s="64"/>
      <c r="C40" s="65"/>
      <c r="D40" s="66"/>
      <c r="E40" s="67">
        <f t="shared" si="0"/>
        <v>0</v>
      </c>
      <c r="F40" s="66"/>
      <c r="G40" s="68"/>
      <c r="H40" s="68"/>
      <c r="I40" s="69">
        <f t="shared" si="1"/>
        <v>0</v>
      </c>
      <c r="J40" s="69">
        <f>(I40*J13)/100</f>
        <v>0</v>
      </c>
      <c r="K40" s="68"/>
      <c r="L40" s="70"/>
      <c r="M40" s="74"/>
      <c r="N40" s="74"/>
      <c r="O40" s="74"/>
      <c r="P40" s="74"/>
      <c r="Q40" s="72"/>
      <c r="R40" s="72"/>
      <c r="S40" s="72"/>
      <c r="T40" s="73"/>
    </row>
    <row r="41" spans="1:20" ht="15.75" customHeight="1">
      <c r="A41" s="63">
        <v>28</v>
      </c>
      <c r="B41" s="64"/>
      <c r="C41" s="65"/>
      <c r="D41" s="66"/>
      <c r="E41" s="67">
        <f t="shared" si="0"/>
        <v>0</v>
      </c>
      <c r="F41" s="66"/>
      <c r="G41" s="68"/>
      <c r="H41" s="68"/>
      <c r="I41" s="69">
        <f t="shared" si="1"/>
        <v>0</v>
      </c>
      <c r="J41" s="69">
        <f>(I41*J13)/100</f>
        <v>0</v>
      </c>
      <c r="K41" s="68"/>
      <c r="L41" s="70"/>
      <c r="M41" s="74"/>
      <c r="N41" s="74"/>
      <c r="O41" s="74"/>
      <c r="P41" s="74"/>
      <c r="Q41" s="72"/>
      <c r="R41" s="72"/>
      <c r="S41" s="72"/>
      <c r="T41" s="73"/>
    </row>
    <row r="42" spans="1:20" ht="15.75" customHeight="1">
      <c r="A42" s="63">
        <v>29</v>
      </c>
      <c r="B42" s="64"/>
      <c r="C42" s="65"/>
      <c r="D42" s="66"/>
      <c r="E42" s="67">
        <f t="shared" si="0"/>
        <v>0</v>
      </c>
      <c r="F42" s="66"/>
      <c r="G42" s="68"/>
      <c r="H42" s="68"/>
      <c r="I42" s="69">
        <f t="shared" si="1"/>
        <v>0</v>
      </c>
      <c r="J42" s="69">
        <f>(I42*J13)/100</f>
        <v>0</v>
      </c>
      <c r="K42" s="68"/>
      <c r="L42" s="70"/>
      <c r="M42" s="74"/>
      <c r="N42" s="74"/>
      <c r="O42" s="74"/>
      <c r="P42" s="74"/>
      <c r="Q42" s="72"/>
      <c r="R42" s="72"/>
      <c r="S42" s="72"/>
      <c r="T42" s="73"/>
    </row>
    <row r="43" spans="1:20" ht="15.75" customHeight="1">
      <c r="A43" s="63">
        <v>30</v>
      </c>
      <c r="B43" s="64"/>
      <c r="C43" s="65"/>
      <c r="D43" s="66"/>
      <c r="E43" s="67">
        <f t="shared" si="0"/>
        <v>0</v>
      </c>
      <c r="F43" s="66"/>
      <c r="G43" s="68"/>
      <c r="H43" s="68"/>
      <c r="I43" s="69">
        <f t="shared" si="1"/>
        <v>0</v>
      </c>
      <c r="J43" s="69">
        <f>(I43*J13)/100</f>
        <v>0</v>
      </c>
      <c r="K43" s="68"/>
      <c r="L43" s="70"/>
      <c r="M43" s="74"/>
      <c r="N43" s="74"/>
      <c r="O43" s="74"/>
      <c r="P43" s="74"/>
      <c r="Q43" s="72"/>
      <c r="R43" s="72"/>
      <c r="S43" s="72"/>
      <c r="T43" s="73"/>
    </row>
    <row r="44" spans="1:20" ht="15.75" customHeight="1" hidden="1">
      <c r="A44" s="63">
        <v>31</v>
      </c>
      <c r="B44" s="64"/>
      <c r="C44" s="65"/>
      <c r="D44" s="66"/>
      <c r="E44" s="67">
        <f t="shared" si="0"/>
        <v>0</v>
      </c>
      <c r="F44" s="66"/>
      <c r="G44" s="68"/>
      <c r="H44" s="68"/>
      <c r="I44" s="69">
        <f t="shared" si="1"/>
        <v>0</v>
      </c>
      <c r="J44" s="69">
        <f>(I44*J13)/100</f>
        <v>0</v>
      </c>
      <c r="K44" s="68"/>
      <c r="L44" s="70"/>
      <c r="M44" s="74"/>
      <c r="N44" s="74"/>
      <c r="O44" s="74"/>
      <c r="P44" s="74"/>
      <c r="Q44" s="72"/>
      <c r="R44" s="72"/>
      <c r="S44" s="72"/>
      <c r="T44" s="73"/>
    </row>
    <row r="45" spans="1:20" ht="15.75" customHeight="1" hidden="1">
      <c r="A45" s="63">
        <v>32</v>
      </c>
      <c r="B45" s="64"/>
      <c r="C45" s="65"/>
      <c r="D45" s="66"/>
      <c r="E45" s="67">
        <f t="shared" si="0"/>
        <v>0</v>
      </c>
      <c r="F45" s="66"/>
      <c r="G45" s="68"/>
      <c r="H45" s="68"/>
      <c r="I45" s="69">
        <f t="shared" si="1"/>
        <v>0</v>
      </c>
      <c r="J45" s="69">
        <f>(I45*J13)/100</f>
        <v>0</v>
      </c>
      <c r="K45" s="68"/>
      <c r="L45" s="70"/>
      <c r="M45" s="74"/>
      <c r="N45" s="74"/>
      <c r="O45" s="74"/>
      <c r="P45" s="74"/>
      <c r="Q45" s="72"/>
      <c r="R45" s="72"/>
      <c r="S45" s="72"/>
      <c r="T45" s="73"/>
    </row>
    <row r="46" spans="1:20" ht="15.75" customHeight="1" hidden="1">
      <c r="A46" s="63">
        <v>33</v>
      </c>
      <c r="B46" s="64"/>
      <c r="C46" s="65"/>
      <c r="D46" s="66"/>
      <c r="E46" s="67">
        <f t="shared" si="0"/>
        <v>0</v>
      </c>
      <c r="F46" s="66"/>
      <c r="G46" s="68"/>
      <c r="H46" s="68"/>
      <c r="I46" s="69">
        <f t="shared" si="1"/>
        <v>0</v>
      </c>
      <c r="J46" s="69">
        <f>(I46*J13)/100</f>
        <v>0</v>
      </c>
      <c r="K46" s="68"/>
      <c r="L46" s="70"/>
      <c r="M46" s="74"/>
      <c r="N46" s="74"/>
      <c r="O46" s="74"/>
      <c r="P46" s="74"/>
      <c r="Q46" s="72"/>
      <c r="R46" s="72"/>
      <c r="S46" s="72"/>
      <c r="T46" s="73"/>
    </row>
    <row r="47" spans="1:20" ht="15.75" customHeight="1" hidden="1">
      <c r="A47" s="63">
        <v>34</v>
      </c>
      <c r="B47" s="75"/>
      <c r="C47" s="68"/>
      <c r="D47" s="66"/>
      <c r="E47" s="67">
        <f t="shared" si="0"/>
        <v>0</v>
      </c>
      <c r="F47" s="66"/>
      <c r="G47" s="68"/>
      <c r="H47" s="68"/>
      <c r="I47" s="69">
        <f t="shared" si="1"/>
        <v>0</v>
      </c>
      <c r="J47" s="69">
        <f>(I47*J13)/100</f>
        <v>0</v>
      </c>
      <c r="K47" s="68"/>
      <c r="L47" s="70"/>
      <c r="M47" s="74"/>
      <c r="N47" s="74"/>
      <c r="O47" s="74"/>
      <c r="P47" s="74"/>
      <c r="Q47" s="72"/>
      <c r="R47" s="72"/>
      <c r="S47" s="72"/>
      <c r="T47" s="73"/>
    </row>
    <row r="48" spans="1:20" ht="15.75" customHeight="1" hidden="1">
      <c r="A48" s="63">
        <v>35</v>
      </c>
      <c r="B48" s="75"/>
      <c r="C48" s="68"/>
      <c r="D48" s="66"/>
      <c r="E48" s="67">
        <f t="shared" si="0"/>
        <v>0</v>
      </c>
      <c r="F48" s="66"/>
      <c r="G48" s="68"/>
      <c r="H48" s="68"/>
      <c r="I48" s="69">
        <f t="shared" si="1"/>
        <v>0</v>
      </c>
      <c r="J48" s="69">
        <f>(I48*J13)/100</f>
        <v>0</v>
      </c>
      <c r="K48" s="68"/>
      <c r="L48" s="70"/>
      <c r="M48" s="74"/>
      <c r="N48" s="74"/>
      <c r="O48" s="74"/>
      <c r="P48" s="74"/>
      <c r="Q48" s="72"/>
      <c r="R48" s="72"/>
      <c r="S48" s="72"/>
      <c r="T48" s="73"/>
    </row>
    <row r="49" spans="1:20" ht="15.75" customHeight="1" hidden="1">
      <c r="A49" s="63">
        <v>36</v>
      </c>
      <c r="B49" s="75"/>
      <c r="C49" s="68"/>
      <c r="D49" s="66"/>
      <c r="E49" s="67">
        <f t="shared" si="0"/>
        <v>0</v>
      </c>
      <c r="F49" s="66"/>
      <c r="G49" s="68"/>
      <c r="H49" s="68"/>
      <c r="I49" s="69">
        <f t="shared" si="1"/>
        <v>0</v>
      </c>
      <c r="J49" s="69">
        <f>(I49*J13)/100</f>
        <v>0</v>
      </c>
      <c r="K49" s="68"/>
      <c r="L49" s="70"/>
      <c r="M49" s="74"/>
      <c r="N49" s="74"/>
      <c r="O49" s="74"/>
      <c r="P49" s="74"/>
      <c r="Q49" s="72"/>
      <c r="R49" s="72"/>
      <c r="S49" s="72"/>
      <c r="T49" s="73"/>
    </row>
    <row r="50" spans="1:20" ht="15.75" customHeight="1" hidden="1">
      <c r="A50" s="63">
        <v>37</v>
      </c>
      <c r="B50" s="75"/>
      <c r="C50" s="68"/>
      <c r="D50" s="66"/>
      <c r="E50" s="67">
        <f t="shared" si="0"/>
        <v>0</v>
      </c>
      <c r="F50" s="66"/>
      <c r="G50" s="68"/>
      <c r="H50" s="68"/>
      <c r="I50" s="69">
        <f t="shared" si="1"/>
        <v>0</v>
      </c>
      <c r="J50" s="69">
        <f>(I50*J13)/100</f>
        <v>0</v>
      </c>
      <c r="K50" s="68"/>
      <c r="L50" s="70"/>
      <c r="M50" s="74"/>
      <c r="N50" s="74"/>
      <c r="O50" s="74"/>
      <c r="P50" s="74"/>
      <c r="Q50" s="72"/>
      <c r="R50" s="72"/>
      <c r="S50" s="72"/>
      <c r="T50" s="73"/>
    </row>
    <row r="51" spans="1:20" ht="15.75" customHeight="1" hidden="1">
      <c r="A51" s="63">
        <v>38</v>
      </c>
      <c r="B51" s="75"/>
      <c r="C51" s="68"/>
      <c r="D51" s="66"/>
      <c r="E51" s="67">
        <f t="shared" si="0"/>
        <v>0</v>
      </c>
      <c r="F51" s="66"/>
      <c r="G51" s="68"/>
      <c r="H51" s="68"/>
      <c r="I51" s="69">
        <f t="shared" si="1"/>
        <v>0</v>
      </c>
      <c r="J51" s="69">
        <f>(I51*J13)/100</f>
        <v>0</v>
      </c>
      <c r="K51" s="68"/>
      <c r="L51" s="70"/>
      <c r="M51" s="74"/>
      <c r="N51" s="74"/>
      <c r="O51" s="74"/>
      <c r="P51" s="74"/>
      <c r="Q51" s="72"/>
      <c r="R51" s="72"/>
      <c r="S51" s="72"/>
      <c r="T51" s="73"/>
    </row>
    <row r="52" spans="1:20" ht="15.75" customHeight="1" hidden="1">
      <c r="A52" s="63">
        <v>39</v>
      </c>
      <c r="B52" s="75"/>
      <c r="C52" s="68"/>
      <c r="D52" s="66"/>
      <c r="E52" s="67">
        <f t="shared" si="0"/>
        <v>0</v>
      </c>
      <c r="F52" s="66"/>
      <c r="G52" s="68"/>
      <c r="H52" s="68"/>
      <c r="I52" s="69">
        <f t="shared" si="1"/>
        <v>0</v>
      </c>
      <c r="J52" s="69">
        <f>(I52*J13)/100</f>
        <v>0</v>
      </c>
      <c r="K52" s="68"/>
      <c r="L52" s="70"/>
      <c r="M52" s="74"/>
      <c r="N52" s="74"/>
      <c r="O52" s="74"/>
      <c r="P52" s="74"/>
      <c r="Q52" s="72"/>
      <c r="R52" s="72"/>
      <c r="S52" s="72"/>
      <c r="T52" s="73"/>
    </row>
    <row r="53" spans="1:20" ht="15.75" customHeight="1" hidden="1">
      <c r="A53" s="63">
        <v>40</v>
      </c>
      <c r="B53" s="75"/>
      <c r="C53" s="68"/>
      <c r="D53" s="66"/>
      <c r="E53" s="67">
        <f t="shared" si="0"/>
        <v>0</v>
      </c>
      <c r="F53" s="66"/>
      <c r="G53" s="68"/>
      <c r="H53" s="68"/>
      <c r="I53" s="69">
        <f t="shared" si="1"/>
        <v>0</v>
      </c>
      <c r="J53" s="69">
        <f>(I53*J13)/100</f>
        <v>0</v>
      </c>
      <c r="K53" s="68"/>
      <c r="L53" s="70"/>
      <c r="M53" s="74"/>
      <c r="N53" s="74"/>
      <c r="O53" s="74"/>
      <c r="P53" s="74"/>
      <c r="Q53" s="72"/>
      <c r="R53" s="72"/>
      <c r="S53" s="72"/>
      <c r="T53" s="73"/>
    </row>
    <row r="54" spans="1:20" ht="15.75" customHeight="1">
      <c r="A54" s="76"/>
      <c r="B54" s="77"/>
      <c r="C54" s="78"/>
      <c r="D54" s="78"/>
      <c r="E54" s="79"/>
      <c r="F54" s="80" t="s">
        <v>51</v>
      </c>
      <c r="G54" s="80"/>
      <c r="H54" s="80"/>
      <c r="I54" s="81">
        <f>SUM(I14:I53)</f>
        <v>0</v>
      </c>
      <c r="J54" s="81">
        <f>SUM(J14:J53)</f>
        <v>0</v>
      </c>
      <c r="K54" s="78"/>
      <c r="L54" s="12"/>
      <c r="M54" s="82"/>
      <c r="N54" s="82"/>
      <c r="O54" s="82"/>
      <c r="P54" s="82"/>
      <c r="Q54" s="61"/>
      <c r="R54" s="61"/>
      <c r="S54" s="61"/>
      <c r="T54" s="62"/>
    </row>
    <row r="55" spans="1:5" ht="12.75" hidden="1">
      <c r="A55" s="83"/>
      <c r="B55" s="84" t="s">
        <v>52</v>
      </c>
      <c r="C55" s="85"/>
      <c r="D55" s="85"/>
      <c r="E55" s="86">
        <f>I54*B13</f>
        <v>0</v>
      </c>
    </row>
    <row r="56" spans="2:10" ht="12.75" hidden="1">
      <c r="B56" s="87" t="s">
        <v>53</v>
      </c>
      <c r="C56" s="88"/>
      <c r="D56" s="89"/>
      <c r="E56" s="90">
        <f>J54*J56</f>
        <v>0</v>
      </c>
      <c r="G56" s="91" t="s">
        <v>54</v>
      </c>
      <c r="H56" s="92"/>
      <c r="I56" s="93"/>
      <c r="J56" s="94">
        <v>350</v>
      </c>
    </row>
    <row r="57" ht="12.75"/>
    <row r="58" ht="12.75"/>
    <row r="59" ht="12.75"/>
    <row r="60" ht="12.75"/>
    <row r="61" ht="12.75"/>
  </sheetData>
  <sheetProtection selectLockedCells="1" selectUnlockedCells="1"/>
  <mergeCells count="53">
    <mergeCell ref="M2:P2"/>
    <mergeCell ref="A3:G3"/>
    <mergeCell ref="M3:P3"/>
    <mergeCell ref="M4:O4"/>
    <mergeCell ref="M5:O5"/>
    <mergeCell ref="M6:P6"/>
    <mergeCell ref="M7:P7"/>
    <mergeCell ref="M8:P8"/>
    <mergeCell ref="K11:L11"/>
    <mergeCell ref="K12:L12"/>
    <mergeCell ref="N12:P12"/>
    <mergeCell ref="M14:P14"/>
    <mergeCell ref="M15:P15"/>
    <mergeCell ref="M16:P16"/>
    <mergeCell ref="M17:P17"/>
    <mergeCell ref="M18:P18"/>
    <mergeCell ref="M19:P19"/>
    <mergeCell ref="M20:P20"/>
    <mergeCell ref="M21:P21"/>
    <mergeCell ref="M22:P22"/>
    <mergeCell ref="M23:P23"/>
    <mergeCell ref="M24:P24"/>
    <mergeCell ref="M25:P25"/>
    <mergeCell ref="M26:P26"/>
    <mergeCell ref="M27:P27"/>
    <mergeCell ref="M28:P28"/>
    <mergeCell ref="M29:P29"/>
    <mergeCell ref="M30:P30"/>
    <mergeCell ref="M31:P31"/>
    <mergeCell ref="M32:P32"/>
    <mergeCell ref="M33:P33"/>
    <mergeCell ref="M34:P34"/>
    <mergeCell ref="M35:P35"/>
    <mergeCell ref="M36:P36"/>
    <mergeCell ref="M37:P37"/>
    <mergeCell ref="M38:P38"/>
    <mergeCell ref="M39:P39"/>
    <mergeCell ref="M40:P40"/>
    <mergeCell ref="M41:P41"/>
    <mergeCell ref="M42:P42"/>
    <mergeCell ref="M43:P43"/>
    <mergeCell ref="M44:P44"/>
    <mergeCell ref="M45:P45"/>
    <mergeCell ref="M46:P46"/>
    <mergeCell ref="M47:P47"/>
    <mergeCell ref="M48:P48"/>
    <mergeCell ref="M49:P49"/>
    <mergeCell ref="M50:P50"/>
    <mergeCell ref="M51:P51"/>
    <mergeCell ref="M52:P52"/>
    <mergeCell ref="M53:P53"/>
    <mergeCell ref="F54:H54"/>
    <mergeCell ref="M54:P54"/>
  </mergeCells>
  <printOptions horizontalCentered="1" verticalCentered="1"/>
  <pageMargins left="0.2361111111111111" right="0.19652777777777777" top="0.07847222222222222" bottom="0.30972222222222223" header="0.5118055555555555" footer="0.11805555555555555"/>
  <pageSetup fitToHeight="1" fitToWidth="1" horizontalDpi="300" verticalDpi="300" orientation="landscape" paperSize="9"/>
  <headerFooter alignWithMargins="0">
    <oddFooter>&amp;L&amp;9© LOG-ic version 20100816 - Alle prijzen zijn exclusief btw (21%)&amp;R&amp;9Ingevuld terug te faxen naar 03/295.39.52 of mailen naar zagerij@log-ic.be</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Log-ic</dc:creator>
  <cp:keywords/>
  <dc:description/>
  <cp:lastModifiedBy>Raoul Jacobs</cp:lastModifiedBy>
  <dcterms:created xsi:type="dcterms:W3CDTF">2018-03-10T16:52:29Z</dcterms:created>
  <dcterms:modified xsi:type="dcterms:W3CDTF">2019-10-18T15:17:38Z</dcterms:modified>
  <cp:category/>
  <cp:version/>
  <cp:contentType/>
  <cp:contentStatus/>
  <cp:revision>1</cp:revision>
</cp:coreProperties>
</file>